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sle\OneDrive\Desktop\"/>
    </mc:Choice>
  </mc:AlternateContent>
  <xr:revisionPtr revIDLastSave="0" documentId="13_ncr:1_{A032A0FA-A378-4232-BFF9-067B2E1F77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<sst xmlns="http://schemas.openxmlformats.org/spreadsheetml/2006/main" count="80" uniqueCount="52">
  <si>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</si>
  <si>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</si>
  <si>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</si>
  <si>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</si>
  <si>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</si>
  <si>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</si>
  <si>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</si>
  <si>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</si>
  <si>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</si>
  <si>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</si>
  <si>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</si>
  <si>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</si>
  <si>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</si>
  <si>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</si>
  <si>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</si>
  <si>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</si>
  <si>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</si>
  <si>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</si>
  <si>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</si>
  <si>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</si>
  <si>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</si>
  <si>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</si>
  <si>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</si>
  <si>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</si>
  <si>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</si>
  <si>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</si>
  <si>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</si>
  <si>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</si>
  <si>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</si>
  <si>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</si>
  <si>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</si>
  <si>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</si>
  <si>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</si>
  <si>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</si>
  <si>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</si>
  <si>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</si>
  <si>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</si>
  <si>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</si>
  <si>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</si>
  <si>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</si>
  <si>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</si>
  <si>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</si>
  <si>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</si>
  <si>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</si>
  <si>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SALES</t>
  </si>
  <si>
    <t>PHARMACY</t>
  </si>
  <si>
    <t>STOCK ROOM</t>
  </si>
  <si>
    <t>LOUNGE</t>
  </si>
  <si>
    <t>MEN RR</t>
  </si>
  <si>
    <t>WOMENS RR</t>
  </si>
  <si>
    <t>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</si>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</sst>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2" zoomScaleNormal="55" zoomScaleSheetLayoutView="100" workbookViewId="0">
      <selection activeCell="P14" sqref="P1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38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30</v>
      </c>
      <c r="J4" s="137"/>
      <c r="K4" s="142" t="s">
        <v>3</v>
      </c>
      <c r="L4" s="143"/>
      <c r="M4" s="140" t="s">
        <v>4</v>
      </c>
      <c r="N4" s="141"/>
      <c r="O4" s="140" t="s">
        <v>43</v>
      </c>
      <c r="P4" s="141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26</v>
      </c>
      <c r="B6" s="70" t="s">
        <v>44</v>
      </c>
      <c r="C6" s="23">
        <v>6125</v>
      </c>
      <c r="D6" s="24">
        <v>5773</v>
      </c>
      <c r="E6" s="23">
        <f t="shared" ref="E6:F7" si="0">C6-G6</f>
        <v>5437</v>
      </c>
      <c r="F6" s="24">
        <f t="shared" si="0"/>
        <v>5124</v>
      </c>
      <c r="G6" s="25">
        <v>688</v>
      </c>
      <c r="H6" s="26">
        <v>649</v>
      </c>
      <c r="I6" s="27">
        <f>G6/C6</f>
        <v>0.1123265306122449</v>
      </c>
      <c r="J6" s="28">
        <f>H6/D6</f>
        <v>0.11241988567469254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27</v>
      </c>
      <c r="B7" s="71" t="s">
        <v>44</v>
      </c>
      <c r="C7" s="35">
        <v>3500</v>
      </c>
      <c r="D7" s="36">
        <v>3363</v>
      </c>
      <c r="E7" s="35">
        <f t="shared" si="0"/>
        <v>2850</v>
      </c>
      <c r="F7" s="36">
        <f t="shared" si="0"/>
        <v>2739</v>
      </c>
      <c r="G7" s="37">
        <v>650</v>
      </c>
      <c r="H7" s="38">
        <v>624</v>
      </c>
      <c r="I7" s="39">
        <f t="shared" ref="I7:J7" si="1">G7/C7</f>
        <v>0.18571428571428572</v>
      </c>
      <c r="J7" s="40">
        <f t="shared" si="1"/>
        <v>0.1855486173059768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31</v>
      </c>
      <c r="B8" s="71" t="s">
        <v>45</v>
      </c>
      <c r="C8" s="35">
        <v>1750</v>
      </c>
      <c r="D8" s="36">
        <v>1697</v>
      </c>
      <c r="E8" s="35">
        <f t="shared" ref="E8:E9" si="2">C8-G8</f>
        <v>1650</v>
      </c>
      <c r="F8" s="36">
        <f t="shared" ref="F8:F9" si="3">D8-H8</f>
        <v>1589</v>
      </c>
      <c r="G8" s="37">
        <v>100</v>
      </c>
      <c r="H8" s="38">
        <v>108</v>
      </c>
      <c r="I8" s="39">
        <f t="shared" ref="I8:I9" si="4">G8/C8</f>
        <v>5.7142857142857141E-2</v>
      </c>
      <c r="J8" s="40">
        <f t="shared" ref="J8:J9" si="5">H8/D8</f>
        <v>6.3641720683559222E-2</v>
      </c>
      <c r="K8" s="41"/>
      <c r="L8" s="42"/>
      <c r="M8" s="43"/>
      <c r="N8" s="44"/>
      <c r="O8" s="45"/>
      <c r="P8" s="46"/>
      <c r="Q8" s="61"/>
      <c r="R8" s="66"/>
    </row>
    <row r="9" spans="1:21" ht="19.5" customHeight="1" x14ac:dyDescent="0.25">
      <c r="A9" s="73" t="s">
        <v>32</v>
      </c>
      <c r="B9" s="71" t="s">
        <v>46</v>
      </c>
      <c r="C9" s="35">
        <v>1050</v>
      </c>
      <c r="D9" s="36">
        <v>1024</v>
      </c>
      <c r="E9" s="35">
        <f t="shared" si="2"/>
        <v>950</v>
      </c>
      <c r="F9" s="36">
        <f t="shared" si="3"/>
        <v>930</v>
      </c>
      <c r="G9" s="37">
        <v>100</v>
      </c>
      <c r="H9" s="38">
        <v>94</v>
      </c>
      <c r="I9" s="39">
        <f t="shared" si="4"/>
        <v>9.5238095238095233E-2</v>
      </c>
      <c r="J9" s="40">
        <f t="shared" si="5"/>
        <v>9.1796875E-2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300</v>
      </c>
      <c r="P10" s="51">
        <v>281</v>
      </c>
      <c r="Q10" s="61"/>
      <c r="R10" s="66"/>
    </row>
    <row r="11" spans="1:21" ht="20.100000000000001" customHeight="1" x14ac:dyDescent="0.25">
      <c r="A11" s="73" t="s">
        <v>11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240</v>
      </c>
      <c r="P11" s="51">
        <v>227</v>
      </c>
      <c r="Q11" s="61"/>
      <c r="R11" s="66"/>
    </row>
    <row r="12" spans="1:21" ht="20.100000000000001" customHeight="1" x14ac:dyDescent="0.25">
      <c r="A12" s="73" t="s">
        <v>28</v>
      </c>
      <c r="B12" s="71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240</v>
      </c>
      <c r="P12" s="51">
        <v>209</v>
      </c>
      <c r="Q12" s="61"/>
      <c r="R12" s="66"/>
    </row>
    <row r="13" spans="1:21" ht="20.100000000000001" customHeight="1" thickBot="1" x14ac:dyDescent="0.3">
      <c r="A13" s="73" t="s">
        <v>29</v>
      </c>
      <c r="B13" s="71" t="s">
        <v>50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300</v>
      </c>
      <c r="P13" s="51">
        <v>276</v>
      </c>
      <c r="Q13" s="61"/>
      <c r="R13" s="66"/>
    </row>
    <row r="14" spans="1:21" ht="20.100000000000001" customHeight="1" thickBot="1" x14ac:dyDescent="0.3">
      <c r="A14" s="102" t="s">
        <v>33</v>
      </c>
      <c r="B14" s="103"/>
      <c r="C14" s="74">
        <f>SUM(C6:C13)</f>
        <v>12425</v>
      </c>
      <c r="D14" s="75">
        <f>SUM(D6:D13)</f>
        <v>11857</v>
      </c>
      <c r="E14" s="74">
        <f>SUM(E6:E13)</f>
        <v>10887</v>
      </c>
      <c r="F14" s="75">
        <f>SUM(F6:F13)</f>
        <v>10382</v>
      </c>
      <c r="G14" s="76">
        <f>SUM(G6:G13)</f>
        <v>1538</v>
      </c>
      <c r="H14" s="77">
        <f>SUM(H6:H13)</f>
        <v>1475</v>
      </c>
      <c r="I14" s="78"/>
      <c r="J14" s="79"/>
      <c r="K14" s="76">
        <f>SUM(K6:K13)</f>
        <v>0</v>
      </c>
      <c r="L14" s="77">
        <f>SUM(L6:L13)</f>
        <v>0</v>
      </c>
      <c r="M14" s="101">
        <f>SUM(M6:M13)</f>
        <v>0</v>
      </c>
      <c r="N14" s="80">
        <f>SUM(N6:N13)</f>
        <v>0</v>
      </c>
      <c r="O14" s="81">
        <f>SUM(O6:O13)</f>
        <v>1080</v>
      </c>
      <c r="P14" s="82">
        <f>SUM(P6:P13)</f>
        <v>993</v>
      </c>
      <c r="Q14" s="52"/>
      <c r="R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3">
      <c r="A16" s="96" t="s">
        <v>34</v>
      </c>
      <c r="B16" s="83"/>
      <c r="C16" s="83"/>
      <c r="D16" s="83"/>
      <c r="F16" s="195" t="s">
        <v>12</v>
      </c>
      <c r="G16" s="196"/>
      <c r="H16" s="169" t="s">
        <v>37</v>
      </c>
      <c r="I16" s="170"/>
      <c r="J16" s="171"/>
      <c r="L16" s="95" t="s">
        <v>39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87" t="s">
        <v>33</v>
      </c>
      <c r="B17" s="188"/>
      <c r="C17" s="86" t="s">
        <v>7</v>
      </c>
      <c r="D17" s="87" t="s">
        <v>8</v>
      </c>
      <c r="F17" s="197"/>
      <c r="G17" s="198"/>
      <c r="H17" s="172"/>
      <c r="I17" s="173"/>
      <c r="J17" s="174"/>
      <c r="L17" s="166" t="s">
        <v>42</v>
      </c>
      <c r="M17" s="166"/>
      <c r="N17" s="166"/>
      <c r="O17" s="166"/>
      <c r="P17" s="98">
        <f>IF(R16=TRUE, 1, 0)</f>
        <v>1</v>
      </c>
    </row>
    <row r="18" spans="1:21" ht="18.75" customHeight="1" x14ac:dyDescent="0.25">
      <c r="A18" s="189" t="s">
        <v>36</v>
      </c>
      <c r="B18" s="190"/>
      <c r="C18" s="88">
        <f>G14+K14</f>
        <v>1538</v>
      </c>
      <c r="D18" s="89">
        <f>H14+L14</f>
        <v>1475</v>
      </c>
      <c r="F18" s="118" t="s">
        <v>13</v>
      </c>
      <c r="G18" s="119"/>
      <c r="H18" s="178">
        <v>4.0000000000000001E-3</v>
      </c>
      <c r="I18" s="179"/>
      <c r="J18" s="180"/>
      <c r="L18" s="167"/>
      <c r="M18" s="167"/>
      <c r="N18" s="167"/>
      <c r="O18" s="167"/>
      <c r="P18" s="100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191" t="s">
        <v>35</v>
      </c>
      <c r="B19" s="192"/>
      <c r="C19" s="92">
        <f>M14+O14</f>
        <v>1080</v>
      </c>
      <c r="D19" s="93">
        <f>N14+P14</f>
        <v>993</v>
      </c>
      <c r="F19" s="120" t="s">
        <v>14</v>
      </c>
      <c r="G19" s="121"/>
      <c r="H19" s="181" t="s">
        <v>51</v>
      </c>
      <c r="I19" s="182"/>
      <c r="J19" s="183"/>
      <c r="L19" s="168" t="s">
        <v>40</v>
      </c>
      <c r="M19" s="168"/>
      <c r="N19" s="168"/>
      <c r="O19" s="168"/>
      <c r="P19" s="99">
        <f>IF(R18=TRUE, 1, 0)</f>
        <v>1</v>
      </c>
    </row>
    <row r="20" spans="1:21" ht="18.75" customHeight="1" thickBot="1" x14ac:dyDescent="0.35">
      <c r="A20" s="193" t="s">
        <v>18</v>
      </c>
      <c r="B20" s="194"/>
      <c r="C20" s="90">
        <f>C18-C19</f>
        <v>458</v>
      </c>
      <c r="D20" s="91">
        <f>D18-D19</f>
        <v>482</v>
      </c>
      <c r="F20" s="199" t="s">
        <v>15</v>
      </c>
      <c r="G20" s="200"/>
      <c r="H20" s="184" t="s">
        <v>51</v>
      </c>
      <c r="I20" s="185"/>
      <c r="J20" s="186"/>
      <c r="L20" s="167"/>
      <c r="M20" s="167"/>
      <c r="N20" s="167"/>
      <c r="O20" s="167"/>
      <c r="P20" s="100"/>
      <c r="R20" s="1" t="b">
        <f>AND(H21&gt;=-0.02, H21&lt;=0.02)</f>
        <v>1</v>
      </c>
    </row>
    <row r="21" spans="1:21" ht="16.5" customHeight="1" thickBot="1" x14ac:dyDescent="0.3">
      <c r="F21" s="134" t="s">
        <v>16</v>
      </c>
      <c r="G21" s="135"/>
      <c r="H21" s="175">
        <f>AVERAGE(H18:J20)</f>
        <v>4.0000000000000001E-3</v>
      </c>
      <c r="I21" s="176"/>
      <c r="J21" s="177"/>
      <c r="L21" s="164" t="s">
        <v>41</v>
      </c>
      <c r="M21" s="164"/>
      <c r="N21" s="164"/>
      <c r="O21" s="164"/>
      <c r="P21" s="94">
        <f>IF(R20=TRUE, 1, 0)</f>
        <v>1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64"/>
      <c r="M22" s="164"/>
      <c r="N22" s="164"/>
      <c r="O22" s="164"/>
      <c r="P22" s="97"/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22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4"/>
      <c r="Q25" s="67"/>
    </row>
    <row r="26" spans="1:21" ht="20.100000000000001" customHeight="1" x14ac:dyDescent="0.25">
      <c r="A26" s="125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7"/>
      <c r="Q26" s="67"/>
    </row>
    <row r="27" spans="1:21" ht="20.100000000000001" customHeight="1" thickBot="1" x14ac:dyDescent="0.3">
      <c r="A27" s="128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30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31" t="s">
        <v>19</v>
      </c>
      <c r="B30" s="132"/>
      <c r="C30" s="132"/>
      <c r="D30" s="132"/>
      <c r="E30" s="132"/>
      <c r="F30" s="133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" customHeight="1" thickBot="1" x14ac:dyDescent="0.3">
      <c r="A31" s="5" t="s">
        <v>6</v>
      </c>
      <c r="B31" s="157" t="s">
        <v>24</v>
      </c>
      <c r="C31" s="158"/>
      <c r="D31" s="112" t="s">
        <v>23</v>
      </c>
      <c r="E31" s="114"/>
      <c r="F31" s="114"/>
      <c r="G31" s="113"/>
      <c r="H31" s="112" t="s">
        <v>20</v>
      </c>
      <c r="I31" s="113"/>
      <c r="J31" s="114" t="s">
        <v>21</v>
      </c>
      <c r="K31" s="114"/>
      <c r="L31" s="115" t="s">
        <v>3</v>
      </c>
      <c r="M31" s="115"/>
      <c r="N31" s="108" t="s">
        <v>4</v>
      </c>
      <c r="O31" s="109"/>
      <c r="P31" s="58" t="s">
        <v>22</v>
      </c>
    </row>
    <row r="32" spans="1:21" ht="18.75" customHeight="1" thickBot="1" x14ac:dyDescent="0.3">
      <c r="A32" s="59" t="s">
        <v>25</v>
      </c>
      <c r="B32" s="155"/>
      <c r="C32" s="156"/>
      <c r="D32" s="147"/>
      <c r="E32" s="161"/>
      <c r="F32" s="161"/>
      <c r="G32" s="148"/>
      <c r="H32" s="147"/>
      <c r="I32" s="148"/>
      <c r="J32" s="149"/>
      <c r="K32" s="150"/>
      <c r="L32" s="106"/>
      <c r="M32" s="107"/>
      <c r="N32" s="110"/>
      <c r="O32" s="111"/>
      <c r="P32" s="57">
        <f t="shared" ref="P32:P40" si="6">L32-N32</f>
        <v>0</v>
      </c>
    </row>
    <row r="33" spans="1:16" ht="18.75" customHeight="1" thickBot="1" x14ac:dyDescent="0.3">
      <c r="A33" s="60" t="s">
        <v>25</v>
      </c>
      <c r="B33" s="154"/>
      <c r="C33" s="154"/>
      <c r="D33" s="116"/>
      <c r="E33" s="153"/>
      <c r="F33" s="153"/>
      <c r="G33" s="117"/>
      <c r="H33" s="116"/>
      <c r="I33" s="117"/>
      <c r="J33" s="104"/>
      <c r="K33" s="105"/>
      <c r="L33" s="106"/>
      <c r="M33" s="107"/>
      <c r="N33" s="110"/>
      <c r="O33" s="111"/>
      <c r="P33" s="57">
        <f t="shared" si="6"/>
        <v>0</v>
      </c>
    </row>
    <row r="34" spans="1:16" ht="19.2" customHeight="1" thickBot="1" x14ac:dyDescent="0.3">
      <c r="A34" s="60" t="s">
        <v>25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46"/>
      <c r="L34" s="151"/>
      <c r="M34" s="152"/>
      <c r="N34" s="162"/>
      <c r="O34" s="163"/>
      <c r="P34" s="57">
        <f t="shared" si="6"/>
        <v>0</v>
      </c>
    </row>
    <row r="35" spans="1:16" ht="19.5" customHeight="1" thickBot="1" x14ac:dyDescent="0.3">
      <c r="A35" s="59" t="s">
        <v>25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6"/>
        <v>0</v>
      </c>
    </row>
    <row r="36" spans="1:16" ht="19.5" customHeight="1" thickBot="1" x14ac:dyDescent="0.3">
      <c r="A36" s="60" t="s">
        <v>25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6"/>
        <v>0</v>
      </c>
    </row>
    <row r="37" spans="1:16" ht="19.5" customHeight="1" thickBot="1" x14ac:dyDescent="0.3">
      <c r="A37" s="60" t="s">
        <v>25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6"/>
        <v>0</v>
      </c>
    </row>
    <row r="38" spans="1:16" ht="19.5" customHeight="1" thickBot="1" x14ac:dyDescent="0.3">
      <c r="A38" s="59" t="s">
        <v>25</v>
      </c>
      <c r="B38" s="201"/>
      <c r="C38" s="202"/>
      <c r="D38" s="159"/>
      <c r="E38" s="203"/>
      <c r="F38" s="203"/>
      <c r="G38" s="160"/>
      <c r="H38" s="159"/>
      <c r="I38" s="160"/>
      <c r="J38" s="159"/>
      <c r="K38" s="160"/>
      <c r="L38" s="151"/>
      <c r="M38" s="152"/>
      <c r="N38" s="162"/>
      <c r="O38" s="163"/>
      <c r="P38" s="57">
        <f t="shared" si="6"/>
        <v>0</v>
      </c>
    </row>
    <row r="39" spans="1:16" ht="19.5" customHeight="1" thickBot="1" x14ac:dyDescent="0.3">
      <c r="A39" s="60" t="s">
        <v>25</v>
      </c>
      <c r="B39" s="159"/>
      <c r="C39" s="160"/>
      <c r="D39" s="116"/>
      <c r="E39" s="153"/>
      <c r="F39" s="153"/>
      <c r="G39" s="117"/>
      <c r="H39" s="116"/>
      <c r="I39" s="117"/>
      <c r="J39" s="116"/>
      <c r="K39" s="117"/>
      <c r="L39" s="151"/>
      <c r="M39" s="152"/>
      <c r="N39" s="162"/>
      <c r="O39" s="163"/>
      <c r="P39" s="57">
        <f t="shared" si="6"/>
        <v>0</v>
      </c>
    </row>
    <row r="40" spans="1:16" ht="18.75" customHeight="1" x14ac:dyDescent="0.25">
      <c r="A40" s="60" t="s">
        <v>25</v>
      </c>
      <c r="B40" s="159"/>
      <c r="C40" s="160"/>
      <c r="D40" s="116"/>
      <c r="E40" s="153"/>
      <c r="F40" s="153"/>
      <c r="G40" s="117"/>
      <c r="H40" s="116"/>
      <c r="I40" s="117"/>
      <c r="J40" s="116"/>
      <c r="K40" s="117"/>
      <c r="L40" s="151"/>
      <c r="M40" s="152"/>
      <c r="N40" s="162"/>
      <c r="O40" s="163"/>
      <c r="P40" s="57">
        <f t="shared" si="6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wesley john</cp:lastModifiedBy>
  <cp:revision/>
  <cp:lastPrinted>2017-11-15T17:23:59Z</cp:lastPrinted>
  <dcterms:created xsi:type="dcterms:W3CDTF">2015-11-16T19:09:52Z</dcterms:created>
  <dcterms:modified xsi:type="dcterms:W3CDTF">2023-01-05T02:07:36Z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